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71F25A62-7A0B-4328-BADA-72092CD280CB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C39" i="1" l="1"/>
  <c r="D18" i="1"/>
  <c r="D19" i="1" s="1"/>
  <c r="D20" i="1" s="1"/>
  <c r="D27" i="1" s="1"/>
  <c r="E18" i="1"/>
  <c r="E19" i="1" s="1"/>
  <c r="E20" i="1" s="1"/>
  <c r="E27" i="1" s="1"/>
  <c r="C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<sst xmlns="http://schemas.openxmlformats.org/spreadsheetml/2006/main" count="70" uniqueCount="46">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</sst>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topLeftCell="A41" zoomScale="90" zoomScaleNormal="90" workbookViewId="0">
      <selection activeCell="E52" sqref="E52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4929020831.0599995</v>
      </c>
      <c r="D8" s="5">
        <f t="shared" ref="D8:E8" si="0">SUM(D9:D11)</f>
        <v>4368697484.1499996</v>
      </c>
      <c r="E8" s="5">
        <f t="shared" si="0"/>
        <v>4368697484.1499996</v>
      </c>
    </row>
    <row r="9" spans="2:5" x14ac:dyDescent="0.25">
      <c r="B9" s="29" t="s">
        <v>9</v>
      </c>
      <c r="C9" s="34">
        <v>3966301250.9299998</v>
      </c>
      <c r="D9" s="34">
        <v>3401838182.8599997</v>
      </c>
      <c r="E9" s="34">
        <v>3401838182.8599997</v>
      </c>
    </row>
    <row r="10" spans="2:5" x14ac:dyDescent="0.25">
      <c r="B10" s="29" t="s">
        <v>10</v>
      </c>
      <c r="C10" s="34">
        <v>1126289869.46</v>
      </c>
      <c r="D10" s="34">
        <v>924190414.17999995</v>
      </c>
      <c r="E10" s="34">
        <v>924190414.17999995</v>
      </c>
    </row>
    <row r="11" spans="2:5" x14ac:dyDescent="0.25">
      <c r="B11" s="29" t="s">
        <v>11</v>
      </c>
      <c r="C11" s="34">
        <v>-163570289.33000001</v>
      </c>
      <c r="D11" s="34">
        <v>42668887.109999999</v>
      </c>
      <c r="E11" s="34">
        <v>42668887.109999999</v>
      </c>
    </row>
    <row r="12" spans="2:5" x14ac:dyDescent="0.25">
      <c r="B12" s="28" t="s">
        <v>12</v>
      </c>
      <c r="C12" s="5">
        <f>SUM(C13+C14)</f>
        <v>4929020831.0599995</v>
      </c>
      <c r="D12" s="5">
        <f>SUM(D13+D14)</f>
        <v>3792129493.1399994</v>
      </c>
      <c r="E12" s="5">
        <f>SUM(E13+E14)</f>
        <v>3695007843.0100002</v>
      </c>
    </row>
    <row r="13" spans="2:5" ht="24" x14ac:dyDescent="0.25">
      <c r="B13" s="29" t="s">
        <v>13</v>
      </c>
      <c r="C13" s="34">
        <v>3966301250.9299998</v>
      </c>
      <c r="D13" s="34">
        <v>3275759564.5499992</v>
      </c>
      <c r="E13" s="34">
        <v>3210293584.4300003</v>
      </c>
    </row>
    <row r="14" spans="2:5" ht="24" x14ac:dyDescent="0.25">
      <c r="B14" s="29" t="s">
        <v>14</v>
      </c>
      <c r="C14" s="34">
        <v>962719580.13</v>
      </c>
      <c r="D14" s="34">
        <v>516369928.59000003</v>
      </c>
      <c r="E14" s="34">
        <v>484714258.58000004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331391270.57000041</v>
      </c>
      <c r="E15" s="5">
        <f t="shared" si="1"/>
        <v>331391270.57000041</v>
      </c>
    </row>
    <row r="16" spans="2:5" ht="24" x14ac:dyDescent="0.25">
      <c r="B16" s="29" t="s">
        <v>16</v>
      </c>
      <c r="C16" s="36">
        <v>0</v>
      </c>
      <c r="D16" s="34">
        <v>316342864.44000041</v>
      </c>
      <c r="E16" s="34">
        <v>316342864.44000041</v>
      </c>
    </row>
    <row r="17" spans="2:5" ht="24" x14ac:dyDescent="0.25">
      <c r="B17" s="29" t="s">
        <v>17</v>
      </c>
      <c r="C17" s="36">
        <v>0</v>
      </c>
      <c r="D17" s="34">
        <v>15048406.129999999</v>
      </c>
      <c r="E17" s="34">
        <v>15048406.129999999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907959261.58000064</v>
      </c>
      <c r="E18" s="5">
        <f t="shared" si="2"/>
        <v>1005080911.7099998</v>
      </c>
    </row>
    <row r="19" spans="2:5" ht="24" x14ac:dyDescent="0.25">
      <c r="B19" s="28" t="s">
        <v>19</v>
      </c>
      <c r="C19" s="5">
        <f>C18-C11</f>
        <v>163570289.33000001</v>
      </c>
      <c r="D19" s="5">
        <f t="shared" ref="D19:E19" si="3">D18-D11</f>
        <v>865290374.47000062</v>
      </c>
      <c r="E19" s="5">
        <f t="shared" si="3"/>
        <v>962412024.59999979</v>
      </c>
    </row>
    <row r="20" spans="2:5" ht="24.75" thickBot="1" x14ac:dyDescent="0.3">
      <c r="B20" s="30" t="s">
        <v>20</v>
      </c>
      <c r="C20" s="7">
        <f>C19-C15</f>
        <v>163570289.33000001</v>
      </c>
      <c r="D20" s="7">
        <f t="shared" ref="D20:E20" si="4">D19-D15</f>
        <v>533899103.90000021</v>
      </c>
      <c r="E20" s="7">
        <f t="shared" si="4"/>
        <v>631020754.02999938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21997118.140000001</v>
      </c>
      <c r="D24" s="5">
        <f t="shared" ref="D24:E24" si="5">SUM(D25:D26)</f>
        <v>21039184.940000001</v>
      </c>
      <c r="E24" s="5">
        <f t="shared" si="5"/>
        <v>21039184.940000001</v>
      </c>
    </row>
    <row r="25" spans="2:5" ht="24" x14ac:dyDescent="0.25">
      <c r="B25" s="6" t="s">
        <v>25</v>
      </c>
      <c r="C25" s="34">
        <v>0</v>
      </c>
      <c r="D25" s="34">
        <v>0</v>
      </c>
      <c r="E25" s="34">
        <v>0</v>
      </c>
    </row>
    <row r="26" spans="2:5" ht="24" x14ac:dyDescent="0.25">
      <c r="B26" s="6" t="s">
        <v>26</v>
      </c>
      <c r="C26" s="34">
        <v>21997118.140000001</v>
      </c>
      <c r="D26" s="34">
        <v>21039184.940000001</v>
      </c>
      <c r="E26" s="34">
        <v>21039184.940000001</v>
      </c>
    </row>
    <row r="27" spans="2:5" x14ac:dyDescent="0.25">
      <c r="B27" s="28" t="s">
        <v>27</v>
      </c>
      <c r="C27" s="5">
        <f>C20+C24</f>
        <v>185567407.47000003</v>
      </c>
      <c r="D27" s="5">
        <f t="shared" ref="D27:E27" si="6">D20+D24</f>
        <v>554938288.84000027</v>
      </c>
      <c r="E27" s="5">
        <f t="shared" si="6"/>
        <v>652059938.96999943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162000000</v>
      </c>
      <c r="E33" s="21">
        <f t="shared" si="7"/>
        <v>162000000</v>
      </c>
    </row>
    <row r="34" spans="2:5" ht="24" x14ac:dyDescent="0.25">
      <c r="B34" s="6" t="s">
        <v>30</v>
      </c>
      <c r="C34" s="35">
        <v>0</v>
      </c>
      <c r="D34" s="35">
        <v>162000000</v>
      </c>
      <c r="E34" s="35">
        <v>162000000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163570289.33000001</v>
      </c>
      <c r="D36" s="21">
        <f t="shared" ref="D36:E36" si="8">SUM(D37:D38)</f>
        <v>119331112.89</v>
      </c>
      <c r="E36" s="21">
        <f t="shared" si="8"/>
        <v>119331112.89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163570289.33000001</v>
      </c>
      <c r="D38" s="35">
        <v>119331112.89</v>
      </c>
      <c r="E38" s="35">
        <v>119331112.89</v>
      </c>
    </row>
    <row r="39" spans="2:5" ht="15" customHeight="1" x14ac:dyDescent="0.25">
      <c r="B39" s="43" t="s">
        <v>35</v>
      </c>
      <c r="C39" s="39">
        <f>C33-C36</f>
        <v>-163570289.33000001</v>
      </c>
      <c r="D39" s="39">
        <f t="shared" ref="D39:E39" si="9">D33-D36</f>
        <v>42668887.109999999</v>
      </c>
      <c r="E39" s="39">
        <f t="shared" si="9"/>
        <v>42668887.109999999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3966301250.9299998</v>
      </c>
      <c r="D45" s="22">
        <f t="shared" ref="D45:E45" si="10">D9</f>
        <v>3401838182.8599997</v>
      </c>
      <c r="E45" s="22">
        <f t="shared" si="10"/>
        <v>3401838182.8599997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162000000</v>
      </c>
      <c r="E46" s="22">
        <f t="shared" si="11"/>
        <v>162000000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162000000</v>
      </c>
      <c r="E47" s="22">
        <f t="shared" si="12"/>
        <v>162000000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3966301250.9299998</v>
      </c>
      <c r="D49" s="22">
        <f t="shared" ref="D49:E49" si="14">D13</f>
        <v>3275759564.5499992</v>
      </c>
      <c r="E49" s="22">
        <f t="shared" si="14"/>
        <v>3210293584.4300003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316342864.44000041</v>
      </c>
      <c r="E50" s="22">
        <f t="shared" si="15"/>
        <v>316342864.44000041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604421482.75000083</v>
      </c>
      <c r="E51" s="21">
        <f t="shared" si="16"/>
        <v>669887462.86999977</v>
      </c>
      <c r="F51" s="25"/>
    </row>
    <row r="52" spans="2:6" ht="24.75" thickBot="1" x14ac:dyDescent="0.3">
      <c r="B52" s="28" t="s">
        <v>39</v>
      </c>
      <c r="C52" s="21">
        <f>C51-C46</f>
        <v>0</v>
      </c>
      <c r="D52" s="21">
        <f t="shared" ref="D52:E52" si="17">D51-D46</f>
        <v>442421482.75000083</v>
      </c>
      <c r="E52" s="21">
        <f t="shared" si="17"/>
        <v>507887462.86999977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1126289869.46</v>
      </c>
      <c r="D57" s="22">
        <f t="shared" ref="D57:E57" si="18">D10</f>
        <v>924190414.17999995</v>
      </c>
      <c r="E57" s="22">
        <f t="shared" si="18"/>
        <v>924190414.17999995</v>
      </c>
    </row>
    <row r="58" spans="2:6" ht="24" x14ac:dyDescent="0.25">
      <c r="B58" s="15" t="s">
        <v>40</v>
      </c>
      <c r="C58" s="22">
        <f>C59-C60</f>
        <v>-163570289.33000001</v>
      </c>
      <c r="D58" s="22">
        <f t="shared" ref="D58:E58" si="19">D59-D60</f>
        <v>-119331112.89</v>
      </c>
      <c r="E58" s="22">
        <f t="shared" si="19"/>
        <v>-119331112.89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163570289.33000001</v>
      </c>
      <c r="D60" s="22">
        <f t="shared" ref="D60:E60" si="21">D38</f>
        <v>119331112.89</v>
      </c>
      <c r="E60" s="22">
        <f t="shared" si="21"/>
        <v>119331112.89</v>
      </c>
    </row>
    <row r="61" spans="2:6" ht="24" x14ac:dyDescent="0.25">
      <c r="B61" s="15" t="s">
        <v>41</v>
      </c>
      <c r="C61" s="22">
        <f>C14</f>
        <v>962719580.13</v>
      </c>
      <c r="D61" s="22">
        <f t="shared" ref="D61:E61" si="22">D14</f>
        <v>516369928.59000003</v>
      </c>
      <c r="E61" s="22">
        <f t="shared" si="22"/>
        <v>484714258.58000004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15048406.129999999</v>
      </c>
      <c r="E62" s="22">
        <f t="shared" si="23"/>
        <v>15048406.129999999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303537778.82999992</v>
      </c>
      <c r="E63" s="21">
        <f t="shared" si="24"/>
        <v>335193448.83999991</v>
      </c>
    </row>
    <row r="64" spans="2:6" ht="24.75" thickBot="1" x14ac:dyDescent="0.3">
      <c r="B64" s="30" t="s">
        <v>43</v>
      </c>
      <c r="C64" s="33">
        <f>C63-C58</f>
        <v>163570289.33000001</v>
      </c>
      <c r="D64" s="33">
        <f t="shared" ref="D64:E64" si="25">D63-D58</f>
        <v>422868891.71999991</v>
      </c>
      <c r="E64" s="33">
        <f t="shared" si="25"/>
        <v>454524561.7299999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2023-07-13T17:34:45Z</cp:lastPrinted>
  <dcterms:created xsi:type="dcterms:W3CDTF">2020-01-08T20:37:56Z</dcterms:created>
  <dcterms:modified xsi:type="dcterms:W3CDTF">2023-10-19T20:46:11Z</dcterms:modified>
</cp:coreProperties>
</file>